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EsteLivro" defaultThemeVersion="166925"/>
  <mc:AlternateContent xmlns:mc="http://schemas.openxmlformats.org/markup-compatibility/2006">
    <mc:Choice Requires="x15">
      <x15ac:absPath xmlns:x15ac="http://schemas.microsoft.com/office/spreadsheetml/2010/11/ac" url="C:\Users\pawan\Downloads\"/>
    </mc:Choice>
  </mc:AlternateContent>
  <xr:revisionPtr revIDLastSave="0" documentId="13_ncr:1_{BBAD167C-1482-4FF5-BE96-34F29F8F2B8C}" xr6:coauthVersionLast="47" xr6:coauthVersionMax="47" xr10:uidLastSave="{00000000-0000-0000-0000-000000000000}"/>
  <bookViews>
    <workbookView xWindow="-110" yWindow="-110" windowWidth="25820" windowHeight="15500" xr2:uid="{5951E1AF-E8E5-4079-B4AC-806A09F3EC00}"/>
  </bookViews>
  <sheets>
    <sheet name="Profitability Tool" sheetId="3" r:id="rId1"/>
    <sheet name="Disclaimer"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 i="3" l="1"/>
  <c r="E6" i="3"/>
  <c r="D13" i="3"/>
  <c r="D14" i="3" s="1"/>
  <c r="D15" i="3" s="1"/>
  <c r="E13" i="3"/>
  <c r="F13" i="3"/>
  <c r="F14" i="3" l="1"/>
  <c r="E14" i="3"/>
  <c r="E15" i="3" s="1"/>
  <c r="F15" i="3" s="1"/>
</calcChain>
</file>

<file path=xl/sharedStrings.xml><?xml version="1.0" encoding="utf-8"?>
<sst xmlns="http://schemas.openxmlformats.org/spreadsheetml/2006/main" count="32" uniqueCount="32">
  <si>
    <t>Year 1</t>
  </si>
  <si>
    <t>Year 2</t>
  </si>
  <si>
    <t>Year 3</t>
  </si>
  <si>
    <t>Simulators Available</t>
  </si>
  <si>
    <t>Cost of Purchase</t>
  </si>
  <si>
    <t>Number of Events Per Year</t>
  </si>
  <si>
    <t>Average Days Per Event</t>
  </si>
  <si>
    <t>Average Daily Rate Per Sim</t>
  </si>
  <si>
    <t>Return Per Year</t>
  </si>
  <si>
    <t>Average Days of Usage P/Year</t>
  </si>
  <si>
    <t>Average Hours of Usage P/Day P/Sim</t>
  </si>
  <si>
    <t>Average Rate Per Hour</t>
  </si>
  <si>
    <t>Short Experiences</t>
  </si>
  <si>
    <t>Full Day Rentals</t>
  </si>
  <si>
    <t>Balance</t>
  </si>
  <si>
    <t>Description</t>
  </si>
  <si>
    <r>
      <t xml:space="preserve">Average hourly rental rate per simulator </t>
    </r>
    <r>
      <rPr>
        <b/>
        <sz val="11"/>
        <color rgb="FFFF0000"/>
        <rFont val="Open Sans"/>
        <family val="2"/>
      </rPr>
      <t>(input your own data)</t>
    </r>
  </si>
  <si>
    <r>
      <t xml:space="preserve">The average price charged per day, per simulator </t>
    </r>
    <r>
      <rPr>
        <b/>
        <sz val="11"/>
        <color rgb="FFFF0000"/>
        <rFont val="Open Sans"/>
        <family val="2"/>
      </rPr>
      <t>(input your own data)</t>
    </r>
  </si>
  <si>
    <r>
      <t>Annual Gross Profit</t>
    </r>
    <r>
      <rPr>
        <b/>
        <sz val="11"/>
        <color rgb="FFFF0000"/>
        <rFont val="Open Sans"/>
        <family val="2"/>
      </rPr>
      <t>*</t>
    </r>
  </si>
  <si>
    <r>
      <t xml:space="preserve">Number of simulators available in your business </t>
    </r>
    <r>
      <rPr>
        <b/>
        <sz val="11"/>
        <color theme="4"/>
        <rFont val="Open Sans"/>
        <family val="2"/>
      </rPr>
      <t>(or # of locations, franchisees)</t>
    </r>
  </si>
  <si>
    <r>
      <t xml:space="preserve">Total Cost of Simulators </t>
    </r>
    <r>
      <rPr>
        <b/>
        <sz val="11"/>
        <color rgb="FFC00000"/>
        <rFont val="Open Sans"/>
        <family val="2"/>
      </rPr>
      <t>(refer to your Pushstart Invoice after consultation)</t>
    </r>
  </si>
  <si>
    <r>
      <t xml:space="preserve">Number of days allocated to selling short experiences </t>
    </r>
    <r>
      <rPr>
        <b/>
        <sz val="11"/>
        <color rgb="FFC00000"/>
        <rFont val="Open Sans"/>
        <family val="2"/>
      </rPr>
      <t>(i.e. $10 for 10 minutes)</t>
    </r>
  </si>
  <si>
    <r>
      <t xml:space="preserve">Average daily hours of paid usage per simulator </t>
    </r>
    <r>
      <rPr>
        <b/>
        <sz val="11"/>
        <color rgb="FFFF0000"/>
        <rFont val="Open Sans"/>
        <family val="2"/>
      </rPr>
      <t>(input your own data)</t>
    </r>
  </si>
  <si>
    <r>
      <t>The average duration of each event </t>
    </r>
    <r>
      <rPr>
        <b/>
        <sz val="11"/>
        <color rgb="FFFF0000"/>
        <rFont val="Open Sans"/>
        <family val="2"/>
      </rPr>
      <t>(input your own data)</t>
    </r>
  </si>
  <si>
    <r>
      <t>Revenue generated yearly</t>
    </r>
    <r>
      <rPr>
        <b/>
        <sz val="11"/>
        <color rgb="FFFF0000"/>
        <rFont val="Open Sans"/>
        <family val="2"/>
      </rPr>
      <t>*</t>
    </r>
  </si>
  <si>
    <r>
      <t>Fiscal Year 1-3 Accumulated Gross Profit</t>
    </r>
    <r>
      <rPr>
        <b/>
        <sz val="11"/>
        <color rgb="FFFF0000"/>
        <rFont val="Open Sans"/>
        <family val="2"/>
      </rPr>
      <t>*</t>
    </r>
  </si>
  <si>
    <r>
      <t xml:space="preserve">Our partner race teams </t>
    </r>
    <r>
      <rPr>
        <b/>
        <sz val="11"/>
        <color rgb="FF00B050"/>
        <rFont val="Open Sans"/>
        <family val="2"/>
      </rPr>
      <t>transport our simulators to 55+ events a year, each!</t>
    </r>
  </si>
  <si>
    <t>Annual</t>
  </si>
  <si>
    <t>Annual (cumulative)</t>
  </si>
  <si>
    <t>DISCLAIMER: This Excel document "Pushstart Profitability Tool" was downloaded from PushStartSims.com, the official website of Pushstart LLC (“Pushstart” or “We”). Pushstart is NOT a registered or licensed broker, dealer, broker-dealer, investment adviser nor investment manager, nor does Pushstart engage in any activities that would require such registrations. Pushstart DOES NOT provide financial or investment advice, endorsement, analysis or recommendations with respect to any securities or investment opportunities, and its services to or statements about companies or information contained on this Site, should never be construed as any endorsement of or opinion about any such securities, investment opportunities, companies or information. No material or information contained on this Site constitutes an offer to sell, a solicitation of an offer to buy, or a recommendation of any securities, investment opportunities, or any other similar product or service regardless of whether such securities, investment opportunities, products, or services are referenced on this Site. Further, nothing on this Site is intended to provide tax, legal, accounting or investment advice and nothing on this Site should be construed as a recommendation to buy, sell or hold any investments or securities or to engage in any investment strategy or transaction. We may use the words “anticipate”, “believe”, “could”, “estimate”, “expect”, “going forward”, “intend”, “may”, “ought to”, “plan”, “project”, “seek”, “should”, “will”, “would” and similar expressions, in reference to securities, other information or materials contained on this Site. The use of these words is intended to identify forward-looking statements. These forward-looking statements do not reflect Pushstart’s views or opinions with respect to future events and are not a guarantee of future performance or developments. You are strongly cautioned that reliance on any forward-looking statements involves known and unknown risks and uncertainties.</t>
  </si>
  <si>
    <t>"Profitability Tool" by PushStartSims.com</t>
  </si>
  <si>
    <r>
      <rPr>
        <sz val="11"/>
        <color theme="1"/>
        <rFont val="Open Sans"/>
        <family val="2"/>
      </rPr>
      <t>*This "Profitability Tool" takes into consideration simulator rental by hours and events, only. Variable costs like travel, transport and on-site insurance for certain venues may be applicable for certain deployment scenarios. The general intended use case of this tool is for our race teams and simulator centers (arcade &amp; professional FIA or FAA-grade training) to calculate when their investment in our equipment would be profitable.</t>
    </r>
    <r>
      <rPr>
        <sz val="11"/>
        <color rgb="FFC00000"/>
        <rFont val="Open Sans"/>
        <family val="2"/>
      </rPr>
      <t xml:space="preserve">
PLEASE USE THE DATA WE PROVIDE FOR YOUR BUSINESS MODEL AFTER YOUR ONE-ON-ONE CONSULTATION AND NOT ANY DEFAULT NUMBERS PRESENT WHEN DOWNLOADING THIS TOOL!
</t>
    </r>
    <r>
      <rPr>
        <sz val="11"/>
        <color theme="1"/>
        <rFont val="Open Sans"/>
        <family val="2"/>
      </rPr>
      <t>Businesses like Lamborghini Austin, airports and museums all across the world use our flight &amp; racing simulators on a daily basis because they can rely on our systems to take care of their guests. Most simulators can be powered by a single standard US / International power outlet, or even on the go for events by a gas generator (Tesla Cybertruck, etc.) 
Project Formula, our 1:1 scale Formula car turned full-motion simulator, leases from $15,000.00 per weekend (or more during busy seasons like Formula 1) and can be transported and setup within an hour, anywhere. Contact us at PushStartSims.com/connect for more leasing rates for any event or activation.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</si>
</sst>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 &quot;Days&quot;"/>
    <numFmt numFmtId="166" formatCode="#,##0.0\ &quot;h&quot;"/>
    <numFmt numFmtId="167" formatCode="#\ &quot;Events&quot;"/>
    <numFmt numFmtId="168" formatCode="_([$$-409]* #,##0.00_);_([$$-409]* \(#,##0.00\);_([$$-409]* &quot;-&quot;??_);_(@_)"/>
  </numFmts>
  <fonts count="10" x14ac:knownFonts="1">
    <font>
      <sz val="11"/>
      <color theme="1"/>
      <name val="Calibri"/>
      <family val="2"/>
      <scheme val="minor"/>
    </font>
    <font>
      <sz val="11"/>
      <color theme="1"/>
      <name val="Calibri"/>
      <family val="2"/>
      <scheme val="minor"/>
    </font>
    <font>
      <sz val="11"/>
      <color theme="1"/>
      <name val="Open Sans"/>
      <family val="2"/>
    </font>
    <font>
      <b/>
      <sz val="11"/>
      <color theme="1"/>
      <name val="Open Sans"/>
      <family val="2"/>
    </font>
    <font>
      <b/>
      <sz val="14"/>
      <color theme="1"/>
      <name val="Open Sans"/>
      <family val="2"/>
    </font>
    <font>
      <b/>
      <sz val="11"/>
      <color rgb="FFFF0000"/>
      <name val="Open Sans"/>
      <family val="2"/>
    </font>
    <font>
      <b/>
      <sz val="11"/>
      <color rgb="FFC00000"/>
      <name val="Open Sans"/>
      <family val="2"/>
    </font>
    <font>
      <b/>
      <sz val="11"/>
      <color theme="4"/>
      <name val="Open Sans"/>
      <family val="2"/>
    </font>
    <font>
      <b/>
      <sz val="11"/>
      <color rgb="FF00B050"/>
      <name val="Open Sans"/>
      <family val="2"/>
    </font>
    <font>
      <sz val="11"/>
      <color rgb="FFC00000"/>
      <name val="Open Sans"/>
      <family val="2"/>
    </font>
  </fonts>
  <fills count="7">
    <fill>
      <patternFill patternType="none"/>
    </fill>
    <fill>
      <patternFill patternType="gray125"/>
    </fill>
    <fill>
      <patternFill patternType="solid">
        <fgColor theme="7" tint="0.39997558519241921"/>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24">
    <xf numFmtId="0" fontId="0" fillId="0" borderId="0" xfId="0"/>
    <xf numFmtId="0" fontId="2" fillId="0" borderId="0" xfId="0" applyFont="1"/>
    <xf numFmtId="0" fontId="3" fillId="3" borderId="1" xfId="0" applyFont="1" applyFill="1" applyBorder="1" applyAlignment="1">
      <alignment horizontal="center"/>
    </xf>
    <xf numFmtId="0" fontId="3" fillId="3" borderId="1" xfId="0" applyFont="1" applyFill="1" applyBorder="1"/>
    <xf numFmtId="0" fontId="3" fillId="6" borderId="1" xfId="0" applyFont="1" applyFill="1" applyBorder="1"/>
    <xf numFmtId="0" fontId="2" fillId="5" borderId="1" xfId="0" applyFont="1" applyFill="1" applyBorder="1" applyAlignment="1" applyProtection="1">
      <alignment horizontal="right" vertical="center"/>
      <protection locked="0"/>
    </xf>
    <xf numFmtId="165" fontId="2" fillId="4" borderId="1" xfId="0" applyNumberFormat="1" applyFont="1" applyFill="1" applyBorder="1" applyAlignment="1" applyProtection="1">
      <alignment horizontal="right" vertical="center"/>
      <protection locked="0"/>
    </xf>
    <xf numFmtId="166" fontId="2" fillId="4" borderId="1" xfId="0" applyNumberFormat="1" applyFont="1" applyFill="1" applyBorder="1" applyAlignment="1" applyProtection="1">
      <alignment horizontal="right" vertical="center"/>
      <protection locked="0"/>
    </xf>
    <xf numFmtId="167" fontId="2" fillId="2" borderId="1" xfId="0" applyNumberFormat="1" applyFont="1" applyFill="1" applyBorder="1" applyAlignment="1" applyProtection="1">
      <alignment horizontal="right" vertical="center"/>
      <protection locked="0"/>
    </xf>
    <xf numFmtId="165" fontId="2" fillId="2" borderId="1" xfId="0" applyNumberFormat="1" applyFont="1" applyFill="1" applyBorder="1" applyAlignment="1" applyProtection="1">
      <alignment horizontal="right" vertical="center"/>
      <protection locked="0"/>
    </xf>
    <xf numFmtId="168" fontId="2" fillId="5" borderId="1" xfId="1" applyNumberFormat="1" applyFont="1" applyFill="1" applyBorder="1" applyAlignment="1" applyProtection="1">
      <alignment horizontal="right" vertical="center"/>
      <protection locked="0"/>
    </xf>
    <xf numFmtId="168" fontId="2" fillId="4" borderId="1" xfId="1" applyNumberFormat="1" applyFont="1" applyFill="1" applyBorder="1" applyAlignment="1" applyProtection="1">
      <alignment horizontal="right" vertical="center"/>
      <protection locked="0"/>
    </xf>
    <xf numFmtId="168" fontId="2" fillId="2" borderId="1" xfId="1" applyNumberFormat="1" applyFont="1" applyFill="1" applyBorder="1" applyAlignment="1" applyProtection="1">
      <alignment horizontal="right" vertical="center"/>
      <protection locked="0"/>
    </xf>
    <xf numFmtId="168" fontId="2" fillId="0" borderId="1" xfId="1" applyNumberFormat="1" applyFont="1" applyBorder="1" applyAlignment="1">
      <alignment horizontal="right" vertical="center"/>
    </xf>
    <xf numFmtId="168" fontId="2" fillId="0" borderId="1" xfId="0" applyNumberFormat="1" applyFont="1" applyBorder="1" applyAlignment="1">
      <alignment horizontal="right" vertical="center"/>
    </xf>
    <xf numFmtId="0" fontId="2" fillId="0" borderId="0" xfId="0" applyFont="1" applyAlignment="1">
      <alignment horizontal="left" vertical="top" wrapText="1"/>
    </xf>
    <xf numFmtId="0" fontId="4" fillId="0" borderId="0" xfId="0" applyFont="1" applyAlignment="1">
      <alignment horizontal="left"/>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 fillId="0" borderId="0" xfId="0" applyFont="1" applyAlignment="1">
      <alignment horizontal="center" vertical="top" wrapText="1"/>
    </xf>
    <xf numFmtId="0" fontId="9" fillId="0" borderId="0" xfId="0" applyFont="1" applyAlignment="1">
      <alignment horizontal="left" vertical="top" wrapText="1"/>
    </xf>
  </cellXfs>
  <cellStyles count="2">
    <cellStyle name="Currency" xfId="1" builtinId="4"/>
    <cellStyle name="Normal"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396875</xdr:colOff>
      <xdr:row>16</xdr:row>
      <xdr:rowOff>174625</xdr:rowOff>
    </xdr:from>
    <xdr:to>
      <xdr:col>6</xdr:col>
      <xdr:colOff>6016625</xdr:colOff>
      <xdr:row>38</xdr:row>
      <xdr:rowOff>127001</xdr:rowOff>
    </xdr:to>
    <xdr:sp macro="" textlink="">
      <xdr:nvSpPr>
        <xdr:cNvPr id="2" name="TextBox 1">
          <a:extLst>
            <a:ext uri="{FF2B5EF4-FFF2-40B4-BE49-F238E27FC236}">
              <a16:creationId xmlns:a16="http://schemas.microsoft.com/office/drawing/2014/main" id="{A6A4364C-E7DE-02FB-CEC8-9BAD1C2819F6}"/>
            </a:ext>
          </a:extLst>
        </xdr:cNvPr>
        <xdr:cNvSpPr txBox="1"/>
      </xdr:nvSpPr>
      <xdr:spPr>
        <a:xfrm>
          <a:off x="6439958" y="3608917"/>
          <a:ext cx="6656917" cy="40534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Discover how Pushstart Simulators drive success across industries:</a:t>
          </a:r>
        </a:p>
        <a:p>
          <a:endParaRPr lang="en-US" sz="1100"/>
        </a:p>
        <a:p>
          <a:r>
            <a:rPr lang="en-US" sz="1100" b="1"/>
            <a:t>For Health </a:t>
          </a:r>
        </a:p>
        <a:p>
          <a:r>
            <a:rPr lang="en-US" sz="1100"/>
            <a:t>Biometrics captured on our simulators closely match real racing and flight conditions. Our data helps teams improve performance, gives businesses and the military smarter insights and helps individuals understand their own limits, safely.</a:t>
          </a:r>
        </a:p>
        <a:p>
          <a:endParaRPr lang="en-US" sz="1100"/>
        </a:p>
        <a:p>
          <a:r>
            <a:rPr lang="en-US" sz="1100" b="1"/>
            <a:t>For Public Safety</a:t>
          </a:r>
        </a:p>
        <a:p>
          <a:r>
            <a:rPr lang="en-US" sz="1100"/>
            <a:t>The racetrack isn't the only place where milliseconds matter. Our simulators help prepare first responders for real emergencies. Departments are deploying our simulators to safely train ambulance drivers, patrol units and even helicopter pilots.</a:t>
          </a:r>
        </a:p>
        <a:p>
          <a:endParaRPr lang="en-US" sz="1100"/>
        </a:p>
        <a:p>
          <a:r>
            <a:rPr lang="en-US" sz="1100" b="1"/>
            <a:t>Remote Operations</a:t>
          </a:r>
        </a:p>
        <a:p>
          <a:r>
            <a:rPr lang="en-US" sz="1100"/>
            <a:t>Where human judgment matters most, equip your workforce with the right tools for any mission. Our simulators support construction, commercial fleets, training across industries and even military preparedness - all in a risk-free virtual environment.</a:t>
          </a:r>
        </a:p>
        <a:p>
          <a:endParaRPr lang="en-US" sz="1100"/>
        </a:p>
        <a:p>
          <a:r>
            <a:rPr lang="en-US" sz="1100" b="1"/>
            <a:t>The Future Respects</a:t>
          </a:r>
          <a:r>
            <a:rPr lang="en-US" sz="1100" b="1" baseline="0"/>
            <a:t> the Past</a:t>
          </a:r>
        </a:p>
        <a:p>
          <a:pPr fontAlgn="base"/>
          <a:r>
            <a:rPr lang="en-US" sz="1100" b="0" i="0">
              <a:solidFill>
                <a:schemeClr val="dk1"/>
              </a:solidFill>
              <a:effectLst/>
              <a:latin typeface="+mn-lt"/>
              <a:ea typeface="+mn-ea"/>
              <a:cs typeface="+mn-cs"/>
            </a:rPr>
            <a:t>Our simulators let anyone explore lifelike recreations of vehicles from the past, present, or even the future.</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Museums, air and auto shows use our sims to bring history to life - preserving experiences that may otherwise be forgotten.</a:t>
          </a:r>
        </a:p>
        <a:p>
          <a:pPr fontAlgn="base"/>
          <a:endParaRPr lang="en-US" sz="1100" b="0" i="0">
            <a:solidFill>
              <a:schemeClr val="dk1"/>
            </a:solidFill>
            <a:effectLst/>
            <a:latin typeface="+mn-lt"/>
            <a:ea typeface="+mn-ea"/>
            <a:cs typeface="+mn-cs"/>
          </a:endParaRPr>
        </a:p>
        <a:p>
          <a:pPr fontAlgn="base"/>
          <a:r>
            <a:rPr lang="en-US" sz="1100" b="1" i="0">
              <a:solidFill>
                <a:schemeClr val="dk1"/>
              </a:solidFill>
              <a:effectLst/>
              <a:latin typeface="+mn-lt"/>
              <a:ea typeface="+mn-ea"/>
              <a:cs typeface="+mn-cs"/>
            </a:rPr>
            <a:t>Learn</a:t>
          </a:r>
          <a:r>
            <a:rPr lang="en-US" sz="1100" b="1" i="0" baseline="0">
              <a:solidFill>
                <a:schemeClr val="dk1"/>
              </a:solidFill>
              <a:effectLst/>
              <a:latin typeface="+mn-lt"/>
              <a:ea typeface="+mn-ea"/>
              <a:cs typeface="+mn-cs"/>
            </a:rPr>
            <a:t> more: PushStartSims.com/solutions</a:t>
          </a:r>
          <a:endParaRPr lang="en-US" sz="1100" b="1" i="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380E8-BE26-4776-B195-1F848CC44F4F}">
  <dimension ref="B1:I39"/>
  <sheetViews>
    <sheetView showGridLines="0" tabSelected="1" topLeftCell="A16" zoomScale="120" zoomScaleNormal="120" workbookViewId="0">
      <selection activeCell="G43" sqref="G43"/>
    </sheetView>
  </sheetViews>
  <sheetFormatPr defaultRowHeight="14.5" x14ac:dyDescent="0.35"/>
  <cols>
    <col min="1" max="1" width="1.81640625" customWidth="1"/>
    <col min="2" max="2" width="16.1796875" customWidth="1"/>
    <col min="3" max="3" width="38.81640625" customWidth="1"/>
    <col min="4" max="6" width="14.81640625" customWidth="1"/>
    <col min="7" max="7" width="87.453125" customWidth="1"/>
  </cols>
  <sheetData>
    <row r="1" spans="2:9" ht="16.5" x14ac:dyDescent="0.45">
      <c r="B1" s="1"/>
      <c r="C1" s="1"/>
      <c r="D1" s="1"/>
      <c r="E1" s="1"/>
      <c r="F1" s="1"/>
      <c r="G1" s="1"/>
      <c r="H1" s="1"/>
      <c r="I1" s="1"/>
    </row>
    <row r="2" spans="2:9" ht="20.5" x14ac:dyDescent="0.55000000000000004">
      <c r="B2" s="1"/>
      <c r="C2" s="16" t="s">
        <v>30</v>
      </c>
      <c r="D2" s="16"/>
      <c r="E2" s="16"/>
      <c r="F2" s="16"/>
      <c r="G2" s="1"/>
      <c r="H2" s="1"/>
      <c r="I2" s="1"/>
    </row>
    <row r="3" spans="2:9" ht="16.5" x14ac:dyDescent="0.45">
      <c r="B3" s="1"/>
      <c r="C3" s="1"/>
      <c r="D3" s="1"/>
      <c r="E3" s="1"/>
      <c r="F3" s="1"/>
      <c r="G3" s="1"/>
      <c r="H3" s="1"/>
      <c r="I3" s="1"/>
    </row>
    <row r="4" spans="2:9" ht="16.5" x14ac:dyDescent="0.45">
      <c r="B4" s="1"/>
      <c r="C4" s="1"/>
      <c r="D4" s="2" t="s">
        <v>0</v>
      </c>
      <c r="E4" s="2" t="s">
        <v>1</v>
      </c>
      <c r="F4" s="2" t="s">
        <v>2</v>
      </c>
      <c r="G4" s="2" t="s">
        <v>15</v>
      </c>
      <c r="H4" s="1"/>
      <c r="I4" s="1"/>
    </row>
    <row r="5" spans="2:9" ht="16.5" x14ac:dyDescent="0.45">
      <c r="B5" s="1"/>
      <c r="C5" s="3" t="s">
        <v>3</v>
      </c>
      <c r="D5" s="5">
        <v>1</v>
      </c>
      <c r="E5" s="5">
        <v>10</v>
      </c>
      <c r="F5" s="5">
        <v>50</v>
      </c>
      <c r="G5" s="3" t="s">
        <v>19</v>
      </c>
      <c r="H5" s="1"/>
      <c r="I5" s="1"/>
    </row>
    <row r="6" spans="2:9" ht="16.5" x14ac:dyDescent="0.45">
      <c r="B6" s="1"/>
      <c r="C6" s="3" t="s">
        <v>4</v>
      </c>
      <c r="D6" s="10">
        <v>35000</v>
      </c>
      <c r="E6" s="10">
        <f>E5*D6</f>
        <v>350000</v>
      </c>
      <c r="F6" s="10">
        <f>F5*D6</f>
        <v>1750000</v>
      </c>
      <c r="G6" s="3" t="s">
        <v>20</v>
      </c>
      <c r="H6" s="1"/>
      <c r="I6" s="1"/>
    </row>
    <row r="7" spans="2:9" ht="16.5" x14ac:dyDescent="0.45">
      <c r="B7" s="17" t="s">
        <v>12</v>
      </c>
      <c r="C7" s="4" t="s">
        <v>9</v>
      </c>
      <c r="D7" s="6">
        <v>100</v>
      </c>
      <c r="E7" s="6">
        <v>110</v>
      </c>
      <c r="F7" s="6">
        <v>120</v>
      </c>
      <c r="G7" s="4" t="s">
        <v>21</v>
      </c>
      <c r="H7" s="1"/>
      <c r="I7" s="1"/>
    </row>
    <row r="8" spans="2:9" ht="16.5" x14ac:dyDescent="0.45">
      <c r="B8" s="18"/>
      <c r="C8" s="4" t="s">
        <v>10</v>
      </c>
      <c r="D8" s="7">
        <v>3</v>
      </c>
      <c r="E8" s="7">
        <v>4</v>
      </c>
      <c r="F8" s="7">
        <v>6</v>
      </c>
      <c r="G8" s="4" t="s">
        <v>22</v>
      </c>
      <c r="H8" s="1"/>
      <c r="I8" s="1"/>
    </row>
    <row r="9" spans="2:9" ht="16.5" x14ac:dyDescent="0.45">
      <c r="B9" s="19"/>
      <c r="C9" s="4" t="s">
        <v>11</v>
      </c>
      <c r="D9" s="11">
        <v>20</v>
      </c>
      <c r="E9" s="11">
        <v>20</v>
      </c>
      <c r="F9" s="11">
        <v>20</v>
      </c>
      <c r="G9" s="4" t="s">
        <v>16</v>
      </c>
      <c r="H9" s="1"/>
      <c r="I9" s="1"/>
    </row>
    <row r="10" spans="2:9" ht="16.5" x14ac:dyDescent="0.45">
      <c r="B10" s="20" t="s">
        <v>13</v>
      </c>
      <c r="C10" s="3" t="s">
        <v>5</v>
      </c>
      <c r="D10" s="8">
        <v>14</v>
      </c>
      <c r="E10" s="8">
        <v>21</v>
      </c>
      <c r="F10" s="8">
        <v>26</v>
      </c>
      <c r="G10" s="4" t="s">
        <v>26</v>
      </c>
      <c r="H10" s="1"/>
      <c r="I10" s="1"/>
    </row>
    <row r="11" spans="2:9" ht="16.5" x14ac:dyDescent="0.45">
      <c r="B11" s="20"/>
      <c r="C11" s="3" t="s">
        <v>6</v>
      </c>
      <c r="D11" s="9">
        <v>2</v>
      </c>
      <c r="E11" s="9">
        <v>2</v>
      </c>
      <c r="F11" s="9">
        <v>2</v>
      </c>
      <c r="G11" s="4" t="s">
        <v>23</v>
      </c>
      <c r="H11" s="1"/>
      <c r="I11" s="1"/>
    </row>
    <row r="12" spans="2:9" ht="16.5" x14ac:dyDescent="0.45">
      <c r="B12" s="20"/>
      <c r="C12" s="3" t="s">
        <v>7</v>
      </c>
      <c r="D12" s="12">
        <v>1500</v>
      </c>
      <c r="E12" s="12">
        <v>1500</v>
      </c>
      <c r="F12" s="12">
        <v>1500</v>
      </c>
      <c r="G12" s="4" t="s">
        <v>17</v>
      </c>
      <c r="H12" s="1"/>
      <c r="I12" s="1"/>
    </row>
    <row r="13" spans="2:9" ht="16.5" x14ac:dyDescent="0.45">
      <c r="B13" s="21" t="s">
        <v>14</v>
      </c>
      <c r="C13" s="4" t="s">
        <v>8</v>
      </c>
      <c r="D13" s="13">
        <f>D9*D8*D7*D5+D12*D11*D10*D5</f>
        <v>48000</v>
      </c>
      <c r="E13" s="13">
        <f t="shared" ref="E13:F13" si="0">E9*E8*E7*E5+E12*E11*E10*E5</f>
        <v>718000</v>
      </c>
      <c r="F13" s="13">
        <f t="shared" si="0"/>
        <v>4620000</v>
      </c>
      <c r="G13" s="3" t="s">
        <v>24</v>
      </c>
      <c r="H13" s="1"/>
      <c r="I13" s="1"/>
    </row>
    <row r="14" spans="2:9" ht="16.5" x14ac:dyDescent="0.45">
      <c r="B14" s="21"/>
      <c r="C14" s="4" t="s">
        <v>27</v>
      </c>
      <c r="D14" s="13">
        <f>D13-D6</f>
        <v>13000</v>
      </c>
      <c r="E14" s="13">
        <f t="shared" ref="E14" si="1">E13-E6</f>
        <v>368000</v>
      </c>
      <c r="F14" s="13">
        <f>F13-F6</f>
        <v>2870000</v>
      </c>
      <c r="G14" s="3" t="s">
        <v>18</v>
      </c>
      <c r="H14" s="1"/>
      <c r="I14" s="1"/>
    </row>
    <row r="15" spans="2:9" ht="16.5" x14ac:dyDescent="0.45">
      <c r="B15" s="21"/>
      <c r="C15" s="4" t="s">
        <v>28</v>
      </c>
      <c r="D15" s="14">
        <f>D14</f>
        <v>13000</v>
      </c>
      <c r="E15" s="14">
        <f>E14+D15</f>
        <v>381000</v>
      </c>
      <c r="F15" s="14">
        <f>F14+E15</f>
        <v>3251000</v>
      </c>
      <c r="G15" s="3" t="s">
        <v>25</v>
      </c>
      <c r="H15" s="1"/>
      <c r="I15" s="1"/>
    </row>
    <row r="16" spans="2:9" ht="16.5" x14ac:dyDescent="0.45">
      <c r="B16" s="1"/>
      <c r="C16" s="1"/>
      <c r="D16" s="1"/>
      <c r="E16" s="1"/>
      <c r="F16" s="1"/>
      <c r="G16" s="1"/>
      <c r="H16" s="1"/>
      <c r="I16" s="1"/>
    </row>
    <row r="17" spans="2:9" ht="16.5" x14ac:dyDescent="0.45">
      <c r="B17" s="1"/>
      <c r="C17" s="1"/>
      <c r="D17" s="1"/>
      <c r="E17" s="1"/>
      <c r="F17" s="1"/>
      <c r="G17" s="1"/>
      <c r="H17" s="1"/>
      <c r="I17" s="1"/>
    </row>
    <row r="18" spans="2:9" ht="14.5" customHeight="1" x14ac:dyDescent="0.35">
      <c r="B18" s="23" t="s">
        <v>31</v>
      </c>
      <c r="C18" s="15"/>
      <c r="D18" s="15"/>
      <c r="E18" s="15"/>
    </row>
    <row r="19" spans="2:9" x14ac:dyDescent="0.35">
      <c r="B19" s="15"/>
      <c r="C19" s="15"/>
      <c r="D19" s="15"/>
      <c r="E19" s="15"/>
    </row>
    <row r="20" spans="2:9" x14ac:dyDescent="0.35">
      <c r="B20" s="15"/>
      <c r="C20" s="15"/>
      <c r="D20" s="15"/>
      <c r="E20" s="15"/>
    </row>
    <row r="21" spans="2:9" x14ac:dyDescent="0.35">
      <c r="B21" s="15"/>
      <c r="C21" s="15"/>
      <c r="D21" s="15"/>
      <c r="E21" s="15"/>
    </row>
    <row r="22" spans="2:9" x14ac:dyDescent="0.35">
      <c r="B22" s="15"/>
      <c r="C22" s="15"/>
      <c r="D22" s="15"/>
      <c r="E22" s="15"/>
    </row>
    <row r="23" spans="2:9" x14ac:dyDescent="0.35">
      <c r="B23" s="15"/>
      <c r="C23" s="15"/>
      <c r="D23" s="15"/>
      <c r="E23" s="15"/>
    </row>
    <row r="24" spans="2:9" x14ac:dyDescent="0.35">
      <c r="B24" s="15"/>
      <c r="C24" s="15"/>
      <c r="D24" s="15"/>
      <c r="E24" s="15"/>
    </row>
    <row r="25" spans="2:9" x14ac:dyDescent="0.35">
      <c r="B25" s="15"/>
      <c r="C25" s="15"/>
      <c r="D25" s="15"/>
      <c r="E25" s="15"/>
    </row>
    <row r="26" spans="2:9" x14ac:dyDescent="0.35">
      <c r="B26" s="15"/>
      <c r="C26" s="15"/>
      <c r="D26" s="15"/>
      <c r="E26" s="15"/>
    </row>
    <row r="27" spans="2:9" x14ac:dyDescent="0.35">
      <c r="B27" s="15"/>
      <c r="C27" s="15"/>
      <c r="D27" s="15"/>
      <c r="E27" s="15"/>
    </row>
    <row r="28" spans="2:9" x14ac:dyDescent="0.35">
      <c r="B28" s="15"/>
      <c r="C28" s="15"/>
      <c r="D28" s="15"/>
      <c r="E28" s="15"/>
    </row>
    <row r="29" spans="2:9" x14ac:dyDescent="0.35">
      <c r="B29" s="15"/>
      <c r="C29" s="15"/>
      <c r="D29" s="15"/>
      <c r="E29" s="15"/>
    </row>
    <row r="30" spans="2:9" x14ac:dyDescent="0.35">
      <c r="B30" s="15"/>
      <c r="C30" s="15"/>
      <c r="D30" s="15"/>
      <c r="E30" s="15"/>
    </row>
    <row r="31" spans="2:9" x14ac:dyDescent="0.35">
      <c r="B31" s="15"/>
      <c r="C31" s="15"/>
      <c r="D31" s="15"/>
      <c r="E31" s="15"/>
    </row>
    <row r="32" spans="2:9" x14ac:dyDescent="0.35">
      <c r="B32" s="15"/>
      <c r="C32" s="15"/>
      <c r="D32" s="15"/>
      <c r="E32" s="15"/>
    </row>
    <row r="33" spans="2:5" x14ac:dyDescent="0.35">
      <c r="B33" s="15"/>
      <c r="C33" s="15"/>
      <c r="D33" s="15"/>
      <c r="E33" s="15"/>
    </row>
    <row r="34" spans="2:5" x14ac:dyDescent="0.35">
      <c r="B34" s="15"/>
      <c r="C34" s="15"/>
      <c r="D34" s="15"/>
      <c r="E34" s="15"/>
    </row>
    <row r="35" spans="2:5" x14ac:dyDescent="0.35">
      <c r="B35" s="15"/>
      <c r="C35" s="15"/>
      <c r="D35" s="15"/>
      <c r="E35" s="15"/>
    </row>
    <row r="36" spans="2:5" x14ac:dyDescent="0.35">
      <c r="B36" s="15"/>
      <c r="C36" s="15"/>
      <c r="D36" s="15"/>
      <c r="E36" s="15"/>
    </row>
    <row r="37" spans="2:5" x14ac:dyDescent="0.35">
      <c r="B37" s="15"/>
      <c r="C37" s="15"/>
      <c r="D37" s="15"/>
      <c r="E37" s="15"/>
    </row>
    <row r="38" spans="2:5" x14ac:dyDescent="0.35">
      <c r="B38" s="15"/>
      <c r="C38" s="15"/>
      <c r="D38" s="15"/>
      <c r="E38" s="15"/>
    </row>
    <row r="39" spans="2:5" x14ac:dyDescent="0.35">
      <c r="B39" s="15"/>
      <c r="C39" s="15"/>
      <c r="D39" s="15"/>
      <c r="E39" s="15"/>
    </row>
  </sheetData>
  <sheetProtection selectLockedCells="1"/>
  <mergeCells count="5">
    <mergeCell ref="B18:E39"/>
    <mergeCell ref="C2:F2"/>
    <mergeCell ref="B7:B9"/>
    <mergeCell ref="B10:B12"/>
    <mergeCell ref="B13:B15"/>
  </mergeCells>
  <conditionalFormatting sqref="D13:F15">
    <cfRule type="cellIs" dxfId="1" priority="1" operator="greaterThan">
      <formula>0</formula>
    </cfRule>
    <cfRule type="cellIs" dxfId="0" priority="2" operator="lessThan">
      <formula>0</formula>
    </cfRule>
  </conditionalFormatting>
  <pageMargins left="0.7" right="0.7" top="0.75" bottom="0.75" header="0.3" footer="0.3"/>
  <pageSetup paperSize="9"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6EA2E-370A-4F90-8745-7AE8287F34A7}">
  <dimension ref="B2:P23"/>
  <sheetViews>
    <sheetView workbookViewId="0">
      <selection activeCell="B2" sqref="B2:P23"/>
    </sheetView>
  </sheetViews>
  <sheetFormatPr defaultRowHeight="14.5" x14ac:dyDescent="0.35"/>
  <sheetData>
    <row r="2" spans="2:16" ht="14.5" customHeight="1" x14ac:dyDescent="0.35">
      <c r="B2" s="22" t="s">
        <v>29</v>
      </c>
      <c r="C2" s="22"/>
      <c r="D2" s="22"/>
      <c r="E2" s="22"/>
      <c r="F2" s="22"/>
      <c r="G2" s="22"/>
      <c r="H2" s="22"/>
      <c r="I2" s="22"/>
      <c r="J2" s="22"/>
      <c r="K2" s="22"/>
      <c r="L2" s="22"/>
      <c r="M2" s="22"/>
      <c r="N2" s="22"/>
      <c r="O2" s="22"/>
      <c r="P2" s="22"/>
    </row>
    <row r="3" spans="2:16" ht="14.5" customHeight="1" x14ac:dyDescent="0.35">
      <c r="B3" s="22"/>
      <c r="C3" s="22"/>
      <c r="D3" s="22"/>
      <c r="E3" s="22"/>
      <c r="F3" s="22"/>
      <c r="G3" s="22"/>
      <c r="H3" s="22"/>
      <c r="I3" s="22"/>
      <c r="J3" s="22"/>
      <c r="K3" s="22"/>
      <c r="L3" s="22"/>
      <c r="M3" s="22"/>
      <c r="N3" s="22"/>
      <c r="O3" s="22"/>
      <c r="P3" s="22"/>
    </row>
    <row r="4" spans="2:16" ht="14.5" customHeight="1" x14ac:dyDescent="0.35">
      <c r="B4" s="22"/>
      <c r="C4" s="22"/>
      <c r="D4" s="22"/>
      <c r="E4" s="22"/>
      <c r="F4" s="22"/>
      <c r="G4" s="22"/>
      <c r="H4" s="22"/>
      <c r="I4" s="22"/>
      <c r="J4" s="22"/>
      <c r="K4" s="22"/>
      <c r="L4" s="22"/>
      <c r="M4" s="22"/>
      <c r="N4" s="22"/>
      <c r="O4" s="22"/>
      <c r="P4" s="22"/>
    </row>
    <row r="5" spans="2:16" ht="14.5" customHeight="1" x14ac:dyDescent="0.35">
      <c r="B5" s="22"/>
      <c r="C5" s="22"/>
      <c r="D5" s="22"/>
      <c r="E5" s="22"/>
      <c r="F5" s="22"/>
      <c r="G5" s="22"/>
      <c r="H5" s="22"/>
      <c r="I5" s="22"/>
      <c r="J5" s="22"/>
      <c r="K5" s="22"/>
      <c r="L5" s="22"/>
      <c r="M5" s="22"/>
      <c r="N5" s="22"/>
      <c r="O5" s="22"/>
      <c r="P5" s="22"/>
    </row>
    <row r="6" spans="2:16" ht="14.5" customHeight="1" x14ac:dyDescent="0.35">
      <c r="B6" s="22"/>
      <c r="C6" s="22"/>
      <c r="D6" s="22"/>
      <c r="E6" s="22"/>
      <c r="F6" s="22"/>
      <c r="G6" s="22"/>
      <c r="H6" s="22"/>
      <c r="I6" s="22"/>
      <c r="J6" s="22"/>
      <c r="K6" s="22"/>
      <c r="L6" s="22"/>
      <c r="M6" s="22"/>
      <c r="N6" s="22"/>
      <c r="O6" s="22"/>
      <c r="P6" s="22"/>
    </row>
    <row r="7" spans="2:16" ht="14.5" customHeight="1" x14ac:dyDescent="0.35">
      <c r="B7" s="22"/>
      <c r="C7" s="22"/>
      <c r="D7" s="22"/>
      <c r="E7" s="22"/>
      <c r="F7" s="22"/>
      <c r="G7" s="22"/>
      <c r="H7" s="22"/>
      <c r="I7" s="22"/>
      <c r="J7" s="22"/>
      <c r="K7" s="22"/>
      <c r="L7" s="22"/>
      <c r="M7" s="22"/>
      <c r="N7" s="22"/>
      <c r="O7" s="22"/>
      <c r="P7" s="22"/>
    </row>
    <row r="8" spans="2:16" ht="14.5" customHeight="1" x14ac:dyDescent="0.35">
      <c r="B8" s="22"/>
      <c r="C8" s="22"/>
      <c r="D8" s="22"/>
      <c r="E8" s="22"/>
      <c r="F8" s="22"/>
      <c r="G8" s="22"/>
      <c r="H8" s="22"/>
      <c r="I8" s="22"/>
      <c r="J8" s="22"/>
      <c r="K8" s="22"/>
      <c r="L8" s="22"/>
      <c r="M8" s="22"/>
      <c r="N8" s="22"/>
      <c r="O8" s="22"/>
      <c r="P8" s="22"/>
    </row>
    <row r="9" spans="2:16" ht="14.5" customHeight="1" x14ac:dyDescent="0.35">
      <c r="B9" s="22"/>
      <c r="C9" s="22"/>
      <c r="D9" s="22"/>
      <c r="E9" s="22"/>
      <c r="F9" s="22"/>
      <c r="G9" s="22"/>
      <c r="H9" s="22"/>
      <c r="I9" s="22"/>
      <c r="J9" s="22"/>
      <c r="K9" s="22"/>
      <c r="L9" s="22"/>
      <c r="M9" s="22"/>
      <c r="N9" s="22"/>
      <c r="O9" s="22"/>
      <c r="P9" s="22"/>
    </row>
    <row r="10" spans="2:16" ht="14.5" customHeight="1" x14ac:dyDescent="0.35">
      <c r="B10" s="22"/>
      <c r="C10" s="22"/>
      <c r="D10" s="22"/>
      <c r="E10" s="22"/>
      <c r="F10" s="22"/>
      <c r="G10" s="22"/>
      <c r="H10" s="22"/>
      <c r="I10" s="22"/>
      <c r="J10" s="22"/>
      <c r="K10" s="22"/>
      <c r="L10" s="22"/>
      <c r="M10" s="22"/>
      <c r="N10" s="22"/>
      <c r="O10" s="22"/>
      <c r="P10" s="22"/>
    </row>
    <row r="11" spans="2:16" ht="14.5" customHeight="1" x14ac:dyDescent="0.35">
      <c r="B11" s="22"/>
      <c r="C11" s="22"/>
      <c r="D11" s="22"/>
      <c r="E11" s="22"/>
      <c r="F11" s="22"/>
      <c r="G11" s="22"/>
      <c r="H11" s="22"/>
      <c r="I11" s="22"/>
      <c r="J11" s="22"/>
      <c r="K11" s="22"/>
      <c r="L11" s="22"/>
      <c r="M11" s="22"/>
      <c r="N11" s="22"/>
      <c r="O11" s="22"/>
      <c r="P11" s="22"/>
    </row>
    <row r="12" spans="2:16" ht="14.5" customHeight="1" x14ac:dyDescent="0.35">
      <c r="B12" s="22"/>
      <c r="C12" s="22"/>
      <c r="D12" s="22"/>
      <c r="E12" s="22"/>
      <c r="F12" s="22"/>
      <c r="G12" s="22"/>
      <c r="H12" s="22"/>
      <c r="I12" s="22"/>
      <c r="J12" s="22"/>
      <c r="K12" s="22"/>
      <c r="L12" s="22"/>
      <c r="M12" s="22"/>
      <c r="N12" s="22"/>
      <c r="O12" s="22"/>
      <c r="P12" s="22"/>
    </row>
    <row r="13" spans="2:16" ht="14.5" customHeight="1" x14ac:dyDescent="0.35">
      <c r="B13" s="22"/>
      <c r="C13" s="22"/>
      <c r="D13" s="22"/>
      <c r="E13" s="22"/>
      <c r="F13" s="22"/>
      <c r="G13" s="22"/>
      <c r="H13" s="22"/>
      <c r="I13" s="22"/>
      <c r="J13" s="22"/>
      <c r="K13" s="22"/>
      <c r="L13" s="22"/>
      <c r="M13" s="22"/>
      <c r="N13" s="22"/>
      <c r="O13" s="22"/>
      <c r="P13" s="22"/>
    </row>
    <row r="14" spans="2:16" ht="14.5" customHeight="1" x14ac:dyDescent="0.35">
      <c r="B14" s="22"/>
      <c r="C14" s="22"/>
      <c r="D14" s="22"/>
      <c r="E14" s="22"/>
      <c r="F14" s="22"/>
      <c r="G14" s="22"/>
      <c r="H14" s="22"/>
      <c r="I14" s="22"/>
      <c r="J14" s="22"/>
      <c r="K14" s="22"/>
      <c r="L14" s="22"/>
      <c r="M14" s="22"/>
      <c r="N14" s="22"/>
      <c r="O14" s="22"/>
      <c r="P14" s="22"/>
    </row>
    <row r="15" spans="2:16" ht="14.5" customHeight="1" x14ac:dyDescent="0.35">
      <c r="B15" s="22"/>
      <c r="C15" s="22"/>
      <c r="D15" s="22"/>
      <c r="E15" s="22"/>
      <c r="F15" s="22"/>
      <c r="G15" s="22"/>
      <c r="H15" s="22"/>
      <c r="I15" s="22"/>
      <c r="J15" s="22"/>
      <c r="K15" s="22"/>
      <c r="L15" s="22"/>
      <c r="M15" s="22"/>
      <c r="N15" s="22"/>
      <c r="O15" s="22"/>
      <c r="P15" s="22"/>
    </row>
    <row r="16" spans="2:16" ht="14.5" customHeight="1" x14ac:dyDescent="0.35">
      <c r="B16" s="22"/>
      <c r="C16" s="22"/>
      <c r="D16" s="22"/>
      <c r="E16" s="22"/>
      <c r="F16" s="22"/>
      <c r="G16" s="22"/>
      <c r="H16" s="22"/>
      <c r="I16" s="22"/>
      <c r="J16" s="22"/>
      <c r="K16" s="22"/>
      <c r="L16" s="22"/>
      <c r="M16" s="22"/>
      <c r="N16" s="22"/>
      <c r="O16" s="22"/>
      <c r="P16" s="22"/>
    </row>
    <row r="17" spans="2:16" ht="14.5" customHeight="1" x14ac:dyDescent="0.35">
      <c r="B17" s="22"/>
      <c r="C17" s="22"/>
      <c r="D17" s="22"/>
      <c r="E17" s="22"/>
      <c r="F17" s="22"/>
      <c r="G17" s="22"/>
      <c r="H17" s="22"/>
      <c r="I17" s="22"/>
      <c r="J17" s="22"/>
      <c r="K17" s="22"/>
      <c r="L17" s="22"/>
      <c r="M17" s="22"/>
      <c r="N17" s="22"/>
      <c r="O17" s="22"/>
      <c r="P17" s="22"/>
    </row>
    <row r="18" spans="2:16" ht="14.5" customHeight="1" x14ac:dyDescent="0.35">
      <c r="B18" s="22"/>
      <c r="C18" s="22"/>
      <c r="D18" s="22"/>
      <c r="E18" s="22"/>
      <c r="F18" s="22"/>
      <c r="G18" s="22"/>
      <c r="H18" s="22"/>
      <c r="I18" s="22"/>
      <c r="J18" s="22"/>
      <c r="K18" s="22"/>
      <c r="L18" s="22"/>
      <c r="M18" s="22"/>
      <c r="N18" s="22"/>
      <c r="O18" s="22"/>
      <c r="P18" s="22"/>
    </row>
    <row r="19" spans="2:16" ht="14.5" customHeight="1" x14ac:dyDescent="0.35">
      <c r="B19" s="22"/>
      <c r="C19" s="22"/>
      <c r="D19" s="22"/>
      <c r="E19" s="22"/>
      <c r="F19" s="22"/>
      <c r="G19" s="22"/>
      <c r="H19" s="22"/>
      <c r="I19" s="22"/>
      <c r="J19" s="22"/>
      <c r="K19" s="22"/>
      <c r="L19" s="22"/>
      <c r="M19" s="22"/>
      <c r="N19" s="22"/>
      <c r="O19" s="22"/>
      <c r="P19" s="22"/>
    </row>
    <row r="20" spans="2:16" ht="14.5" customHeight="1" x14ac:dyDescent="0.35">
      <c r="B20" s="22"/>
      <c r="C20" s="22"/>
      <c r="D20" s="22"/>
      <c r="E20" s="22"/>
      <c r="F20" s="22"/>
      <c r="G20" s="22"/>
      <c r="H20" s="22"/>
      <c r="I20" s="22"/>
      <c r="J20" s="22"/>
      <c r="K20" s="22"/>
      <c r="L20" s="22"/>
      <c r="M20" s="22"/>
      <c r="N20" s="22"/>
      <c r="O20" s="22"/>
      <c r="P20" s="22"/>
    </row>
    <row r="21" spans="2:16" ht="14.5" customHeight="1" x14ac:dyDescent="0.35">
      <c r="B21" s="22"/>
      <c r="C21" s="22"/>
      <c r="D21" s="22"/>
      <c r="E21" s="22"/>
      <c r="F21" s="22"/>
      <c r="G21" s="22"/>
      <c r="H21" s="22"/>
      <c r="I21" s="22"/>
      <c r="J21" s="22"/>
      <c r="K21" s="22"/>
      <c r="L21" s="22"/>
      <c r="M21" s="22"/>
      <c r="N21" s="22"/>
      <c r="O21" s="22"/>
      <c r="P21" s="22"/>
    </row>
    <row r="22" spans="2:16" ht="14.5" customHeight="1" x14ac:dyDescent="0.35">
      <c r="B22" s="22"/>
      <c r="C22" s="22"/>
      <c r="D22" s="22"/>
      <c r="E22" s="22"/>
      <c r="F22" s="22"/>
      <c r="G22" s="22"/>
      <c r="H22" s="22"/>
      <c r="I22" s="22"/>
      <c r="J22" s="22"/>
      <c r="K22" s="22"/>
      <c r="L22" s="22"/>
      <c r="M22" s="22"/>
      <c r="N22" s="22"/>
      <c r="O22" s="22"/>
      <c r="P22" s="22"/>
    </row>
    <row r="23" spans="2:16" ht="14.5" customHeight="1" x14ac:dyDescent="0.35">
      <c r="B23" s="22"/>
      <c r="C23" s="22"/>
      <c r="D23" s="22"/>
      <c r="E23" s="22"/>
      <c r="F23" s="22"/>
      <c r="G23" s="22"/>
      <c r="H23" s="22"/>
      <c r="I23" s="22"/>
      <c r="J23" s="22"/>
      <c r="K23" s="22"/>
      <c r="L23" s="22"/>
      <c r="M23" s="22"/>
      <c r="N23" s="22"/>
      <c r="O23" s="22"/>
      <c r="P23" s="22"/>
    </row>
  </sheetData>
  <mergeCells count="1">
    <mergeCell ref="B2:P2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E8D9CE61864A54D87DAAE02D7B550AA" ma:contentTypeVersion="9" ma:contentTypeDescription="Criar um novo documento." ma:contentTypeScope="" ma:versionID="80a228481747770b002eb850c58ce4f7">
  <xsd:schema xmlns:xsd="http://www.w3.org/2001/XMLSchema" xmlns:xs="http://www.w3.org/2001/XMLSchema" xmlns:p="http://schemas.microsoft.com/office/2006/metadata/properties" xmlns:ns2="0637a579-f56b-421c-ac59-23d989ddd2e6" xmlns:ns3="332a32e0-fbc5-4cac-a322-33a8b9449402" targetNamespace="http://schemas.microsoft.com/office/2006/metadata/properties" ma:root="true" ma:fieldsID="843757d98d6aa2b3d931c4bcb6925013" ns2:_="" ns3:_="">
    <xsd:import namespace="0637a579-f56b-421c-ac59-23d989ddd2e6"/>
    <xsd:import namespace="332a32e0-fbc5-4cac-a322-33a8b944940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AutoTag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37a579-f56b-421c-ac59-23d989ddd2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32a32e0-fbc5-4cac-a322-33a8b9449402" elementFormDefault="qualified">
    <xsd:import namespace="http://schemas.microsoft.com/office/2006/documentManagement/types"/>
    <xsd:import namespace="http://schemas.microsoft.com/office/infopath/2007/PartnerControls"/>
    <xsd:element name="SharedWithUsers" ma:index="1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58001D-39EE-4DE4-9C4D-C243F45E69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37a579-f56b-421c-ac59-23d989ddd2e6"/>
    <ds:schemaRef ds:uri="332a32e0-fbc5-4cac-a322-33a8b9449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D3702E-CCA8-4762-B5A0-FAFDE7C7D1B2}">
  <ds:schemaRefs>
    <ds:schemaRef ds:uri="http://schemas.microsoft.com/sharepoint/v3/contenttype/forms"/>
  </ds:schemaRefs>
</ds:datastoreItem>
</file>

<file path=customXml/itemProps3.xml><?xml version="1.0" encoding="utf-8"?>
<ds:datastoreItem xmlns:ds="http://schemas.openxmlformats.org/officeDocument/2006/customXml" ds:itemID="{BF3C0834-51EC-4F6F-9B7C-3D6DA337C9EC}">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332a32e0-fbc5-4cac-a322-33a8b9449402"/>
    <ds:schemaRef ds:uri="http://purl.org/dc/elements/1.1/"/>
    <ds:schemaRef ds:uri="0637a579-f56b-421c-ac59-23d989ddd2e6"/>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Profitability Tool</vt:lpstr>
      <vt:lpstr>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Tiago.ribeiro</dc:creator>
  <cp:keywords/>
  <dc:description/>
  <cp:lastModifiedBy>Pawan Jajoo</cp:lastModifiedBy>
  <cp:revision/>
  <dcterms:created xsi:type="dcterms:W3CDTF">2018-10-09T16:07:19Z</dcterms:created>
  <dcterms:modified xsi:type="dcterms:W3CDTF">2025-11-20T15:16:57Z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0x010100AE8D9CE61864A54D87DAAE02D7B550AA</vt:lpwstr>
  </property>
</Properties>
</file>